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30" windowWidth="15090" windowHeight="4680" tabRatio="762"/>
  </bookViews>
  <sheets>
    <sheet name="8월" sheetId="29" r:id="rId1"/>
  </sheets>
  <calcPr calcId="144525"/>
</workbook>
</file>

<file path=xl/calcChain.xml><?xml version="1.0" encoding="utf-8"?>
<calcChain xmlns="http://schemas.openxmlformats.org/spreadsheetml/2006/main">
  <c r="B23" i="29" l="1"/>
  <c r="D14" i="29"/>
  <c r="B7" i="29"/>
  <c r="D15" i="29" l="1"/>
</calcChain>
</file>

<file path=xl/sharedStrings.xml><?xml version="1.0" encoding="utf-8"?>
<sst xmlns="http://schemas.openxmlformats.org/spreadsheetml/2006/main" count="28" uniqueCount="28">
  <si>
    <t>공과금(전화,인터넷등)</t>
  </si>
  <si>
    <t>학회발전기금</t>
    <phoneticPr fontId="3" type="noConversion"/>
  </si>
  <si>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</si>
  <si>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</si>
  <si>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</si>
  <si>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</si>
  <si>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</si>
  <si>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</si>
  <si>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</si>
  <si>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</si>
  <si>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기금 잔액</t>
    <phoneticPr fontId="3" type="noConversion"/>
  </si>
  <si>
    <t>총계</t>
    <phoneticPr fontId="3" type="noConversion"/>
  </si>
  <si>
    <t>전세금</t>
    <phoneticPr fontId="2" type="noConversion"/>
  </si>
  <si>
    <t>전월이월금</t>
    <phoneticPr fontId="2" type="noConversion"/>
  </si>
  <si>
    <t>관리비</t>
  </si>
  <si>
    <t>학단협 회비</t>
  </si>
  <si>
    <t>홈페이지 관리비</t>
  </si>
  <si>
    <t>2016년 8월 회계</t>
    <phoneticPr fontId="2" type="noConversion"/>
  </si>
  <si>
    <t>사무용품 구입비</t>
    <phoneticPr fontId="2" type="noConversion"/>
  </si>
  <si>
    <t>학회지발송비(110호)</t>
    <phoneticPr fontId="2" type="noConversion"/>
  </si>
  <si>
    <t>식사비(운영위)</t>
    <phoneticPr fontId="2" type="noConversion"/>
  </si>
  <si>
    <t>식사비(하계_저녁식사)</t>
    <phoneticPr fontId="2" type="noConversion"/>
  </si>
  <si>
    <t>근조화환</t>
    <phoneticPr fontId="2" type="noConversion"/>
  </si>
  <si>
    <t>운영위원장 여비</t>
    <phoneticPr fontId="2" type="noConversion"/>
  </si>
  <si>
    <t>하계워크숍
총비용: 1,252,500</t>
    <phoneticPr fontId="2" type="noConversion"/>
  </si>
  <si>
    <t>박해광 선생님 부친상
총비용: 234,700</t>
    <phoneticPr fontId="2" type="noConversion"/>
  </si>
  <si>
    <t>이자</t>
    <phoneticPr fontId="2" type="noConversion"/>
  </si>
  <si>
    <t>2016년 8월말 기준 기금상황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</si>
</sst>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;[Red]#,##0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51">
    <xf numFmtId="0" fontId="0" fillId="0" borderId="0" xfId="0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1" fontId="0" fillId="0" borderId="0" xfId="1" applyFont="1">
      <alignment vertical="center"/>
    </xf>
    <xf numFmtId="41" fontId="0" fillId="0" borderId="5" xfId="1" applyFont="1" applyBorder="1">
      <alignment vertical="center"/>
    </xf>
    <xf numFmtId="0" fontId="0" fillId="0" borderId="2" xfId="0" applyBorder="1">
      <alignment vertical="center"/>
    </xf>
    <xf numFmtId="41" fontId="5" fillId="0" borderId="0" xfId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4" fillId="0" borderId="3" xfId="0" applyNumberFormat="1" applyFont="1" applyBorder="1" applyAlignment="1">
      <alignment horizontal="center" vertical="center"/>
    </xf>
    <xf numFmtId="176" fontId="4" fillId="0" borderId="16" xfId="0" applyNumberFormat="1" applyFont="1" applyBorder="1" applyAlignment="1">
      <alignment vertical="center" wrapText="1"/>
    </xf>
    <xf numFmtId="176" fontId="4" fillId="0" borderId="9" xfId="0" applyNumberFormat="1" applyFont="1" applyBorder="1" applyAlignment="1">
      <alignment vertical="center" wrapText="1"/>
    </xf>
    <xf numFmtId="176" fontId="4" fillId="3" borderId="14" xfId="0" applyNumberFormat="1" applyFont="1" applyFill="1" applyBorder="1" applyAlignment="1">
      <alignment horizontal="center" vertical="center"/>
    </xf>
    <xf numFmtId="176" fontId="4" fillId="3" borderId="18" xfId="0" applyNumberFormat="1" applyFont="1" applyFill="1" applyBorder="1">
      <alignment vertical="center"/>
    </xf>
    <xf numFmtId="176" fontId="8" fillId="0" borderId="13" xfId="0" applyNumberFormat="1" applyFont="1" applyBorder="1" applyAlignment="1">
      <alignment horizontal="center" vertical="center" wrapText="1"/>
    </xf>
    <xf numFmtId="176" fontId="8" fillId="0" borderId="10" xfId="0" applyNumberFormat="1" applyFont="1" applyBorder="1" applyAlignment="1">
      <alignment horizontal="center" vertical="center" wrapText="1"/>
    </xf>
    <xf numFmtId="0" fontId="6" fillId="4" borderId="4" xfId="0" applyFont="1" applyFill="1" applyBorder="1">
      <alignment vertical="center"/>
    </xf>
    <xf numFmtId="41" fontId="6" fillId="4" borderId="4" xfId="1" applyFont="1" applyFill="1" applyBorder="1">
      <alignment vertical="center"/>
    </xf>
    <xf numFmtId="0" fontId="6" fillId="4" borderId="7" xfId="0" applyFont="1" applyFill="1" applyBorder="1">
      <alignment vertical="center"/>
    </xf>
    <xf numFmtId="41" fontId="6" fillId="4" borderId="7" xfId="0" applyNumberFormat="1" applyFont="1" applyFill="1" applyBorder="1">
      <alignment vertical="center"/>
    </xf>
    <xf numFmtId="0" fontId="6" fillId="3" borderId="6" xfId="0" applyFont="1" applyFill="1" applyBorder="1">
      <alignment vertical="center"/>
    </xf>
    <xf numFmtId="41" fontId="6" fillId="3" borderId="19" xfId="0" applyNumberFormat="1" applyFont="1" applyFill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41" fontId="0" fillId="0" borderId="11" xfId="1" applyFont="1" applyBorder="1">
      <alignment vertical="center"/>
    </xf>
    <xf numFmtId="3" fontId="0" fillId="0" borderId="0" xfId="0" applyNumberFormat="1">
      <alignment vertical="center"/>
    </xf>
    <xf numFmtId="176" fontId="8" fillId="0" borderId="14" xfId="0" applyNumberFormat="1" applyFont="1" applyBorder="1" applyAlignment="1">
      <alignment horizontal="center" vertical="center" wrapText="1"/>
    </xf>
    <xf numFmtId="176" fontId="4" fillId="0" borderId="18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>
      <alignment vertical="center"/>
    </xf>
    <xf numFmtId="41" fontId="0" fillId="0" borderId="20" xfId="1" applyFont="1" applyBorder="1">
      <alignment vertical="center"/>
    </xf>
    <xf numFmtId="41" fontId="0" fillId="0" borderId="12" xfId="1" applyFont="1" applyBorder="1">
      <alignment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7" xfId="0" applyFont="1" applyBorder="1">
      <alignment vertical="center"/>
    </xf>
    <xf numFmtId="41" fontId="0" fillId="0" borderId="7" xfId="1" applyFont="1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7" fillId="0" borderId="15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1" fontId="10" fillId="0" borderId="21" xfId="1" applyFont="1" applyBorder="1" applyAlignment="1">
      <alignment horizontal="center" vertical="center" wrapText="1"/>
    </xf>
    <xf numFmtId="41" fontId="10" fillId="0" borderId="17" xfId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topLeftCell="A4" zoomScale="120" zoomScaleNormal="120" workbookViewId="0">
      <selection activeCell="C11" sqref="C11"/>
    </sheetView>
  </sheetViews>
  <sheetFormatPr defaultRowHeight="16.5" x14ac:dyDescent="0.3"/>
  <cols>
    <col min="1" max="1" width="14.75" customWidth="1"/>
    <col min="2" max="2" width="20.25" customWidth="1"/>
    <col min="3" max="3" width="21.75" customWidth="1"/>
    <col min="4" max="4" width="18.125" customWidth="1"/>
    <col min="5" max="5" width="13.375" customWidth="1"/>
    <col min="7" max="7" width="9.625" bestFit="1" customWidth="1"/>
  </cols>
  <sheetData>
    <row r="1" spans="1:4" ht="26.25" x14ac:dyDescent="0.3">
      <c r="A1" s="42" t="s">
        <v>17</v>
      </c>
      <c r="B1" s="42"/>
      <c r="C1" s="42"/>
      <c r="D1" s="42"/>
    </row>
    <row r="2" spans="1:4" x14ac:dyDescent="0.3">
      <c r="A2" s="43" t="s">
        <v>2</v>
      </c>
      <c r="B2" s="43"/>
      <c r="C2" s="43" t="s">
        <v>3</v>
      </c>
      <c r="D2" s="43"/>
    </row>
    <row r="3" spans="1:4" x14ac:dyDescent="0.3">
      <c r="A3" s="7" t="s">
        <v>13</v>
      </c>
      <c r="B3" s="9">
        <v>13155664</v>
      </c>
      <c r="C3" s="5" t="s">
        <v>5</v>
      </c>
      <c r="D3" s="1">
        <v>800000</v>
      </c>
    </row>
    <row r="4" spans="1:4" x14ac:dyDescent="0.3">
      <c r="A4" s="7" t="s">
        <v>4</v>
      </c>
      <c r="B4" s="9">
        <v>1455000</v>
      </c>
      <c r="C4" s="5" t="s">
        <v>14</v>
      </c>
      <c r="D4" s="1">
        <v>200000</v>
      </c>
    </row>
    <row r="5" spans="1:4" x14ac:dyDescent="0.3">
      <c r="A5" s="35" t="s">
        <v>26</v>
      </c>
      <c r="B5" s="1">
        <v>5024</v>
      </c>
      <c r="C5" s="2" t="s">
        <v>15</v>
      </c>
      <c r="D5" s="1">
        <v>70000</v>
      </c>
    </row>
    <row r="6" spans="1:4" ht="17.25" thickBot="1" x14ac:dyDescent="0.35">
      <c r="A6" s="8"/>
      <c r="B6" s="4"/>
      <c r="C6" s="2" t="s">
        <v>0</v>
      </c>
      <c r="D6" s="1">
        <v>27950</v>
      </c>
    </row>
    <row r="7" spans="1:4" ht="17.25" thickTop="1" x14ac:dyDescent="0.3">
      <c r="A7" s="16" t="s">
        <v>6</v>
      </c>
      <c r="B7" s="17">
        <f>SUM(B3:B6)</f>
        <v>14615688</v>
      </c>
      <c r="C7" s="2" t="s">
        <v>16</v>
      </c>
      <c r="D7" s="1">
        <v>20000</v>
      </c>
    </row>
    <row r="8" spans="1:4" ht="17.25" thickBot="1" x14ac:dyDescent="0.35">
      <c r="B8" s="3"/>
      <c r="C8" s="22" t="s">
        <v>18</v>
      </c>
      <c r="D8" s="23">
        <v>1450</v>
      </c>
    </row>
    <row r="9" spans="1:4" x14ac:dyDescent="0.3">
      <c r="B9" s="49" t="s">
        <v>24</v>
      </c>
      <c r="C9" s="41" t="s">
        <v>20</v>
      </c>
      <c r="D9" s="24">
        <v>110500</v>
      </c>
    </row>
    <row r="10" spans="1:4" ht="17.25" thickBot="1" x14ac:dyDescent="0.35">
      <c r="B10" s="50"/>
      <c r="C10" s="40" t="s">
        <v>21</v>
      </c>
      <c r="D10" s="34">
        <v>1142000</v>
      </c>
    </row>
    <row r="11" spans="1:4" x14ac:dyDescent="0.3">
      <c r="B11" s="49" t="s">
        <v>25</v>
      </c>
      <c r="C11" s="39" t="s">
        <v>22</v>
      </c>
      <c r="D11" s="33">
        <v>100000</v>
      </c>
    </row>
    <row r="12" spans="1:4" ht="17.25" thickBot="1" x14ac:dyDescent="0.35">
      <c r="B12" s="50"/>
      <c r="C12" s="40" t="s">
        <v>23</v>
      </c>
      <c r="D12" s="34">
        <v>134700</v>
      </c>
    </row>
    <row r="13" spans="1:4" ht="17.25" thickBot="1" x14ac:dyDescent="0.35">
      <c r="B13" s="3"/>
      <c r="C13" s="37" t="s">
        <v>19</v>
      </c>
      <c r="D13" s="38">
        <v>7320</v>
      </c>
    </row>
    <row r="14" spans="1:4" ht="18" thickTop="1" thickBot="1" x14ac:dyDescent="0.35">
      <c r="B14" s="6"/>
      <c r="C14" s="18" t="s">
        <v>7</v>
      </c>
      <c r="D14" s="19">
        <f>SUM(D3:D13)</f>
        <v>2613920</v>
      </c>
    </row>
    <row r="15" spans="1:4" ht="17.25" thickTop="1" x14ac:dyDescent="0.3">
      <c r="B15" s="6"/>
      <c r="C15" s="20" t="s">
        <v>8</v>
      </c>
      <c r="D15" s="21">
        <f>SUM(B7-D14)</f>
        <v>12001768</v>
      </c>
    </row>
    <row r="17" spans="1:7" ht="17.25" thickBot="1" x14ac:dyDescent="0.35"/>
    <row r="18" spans="1:7" ht="17.25" thickBot="1" x14ac:dyDescent="0.35">
      <c r="A18" s="44" t="s">
        <v>27</v>
      </c>
      <c r="B18" s="45"/>
      <c r="C18" s="28"/>
      <c r="D18" s="28"/>
      <c r="E18" s="28"/>
    </row>
    <row r="19" spans="1:7" ht="17.25" thickBot="1" x14ac:dyDescent="0.35">
      <c r="A19" s="46" t="s">
        <v>10</v>
      </c>
      <c r="B19" s="47"/>
      <c r="C19" s="48"/>
      <c r="D19" s="48"/>
      <c r="E19" s="36"/>
    </row>
    <row r="20" spans="1:7" ht="34.5" customHeight="1" thickBot="1" x14ac:dyDescent="0.35">
      <c r="A20" s="14" t="s">
        <v>1</v>
      </c>
      <c r="B20" s="10">
        <v>5869600</v>
      </c>
      <c r="C20" s="29"/>
      <c r="E20" s="30"/>
      <c r="G20" s="25"/>
    </row>
    <row r="21" spans="1:7" ht="36.75" customHeight="1" thickBot="1" x14ac:dyDescent="0.35">
      <c r="A21" s="15" t="s">
        <v>9</v>
      </c>
      <c r="B21" s="11">
        <v>30000000</v>
      </c>
      <c r="C21" s="29"/>
      <c r="D21" s="30"/>
      <c r="E21" s="30"/>
    </row>
    <row r="22" spans="1:7" ht="27" customHeight="1" thickBot="1" x14ac:dyDescent="0.35">
      <c r="A22" s="26" t="s">
        <v>12</v>
      </c>
      <c r="B22" s="27">
        <v>38445570</v>
      </c>
      <c r="C22" s="29"/>
      <c r="D22" s="30"/>
      <c r="E22" s="30"/>
    </row>
    <row r="23" spans="1:7" ht="17.25" thickBot="1" x14ac:dyDescent="0.35">
      <c r="A23" s="12" t="s">
        <v>11</v>
      </c>
      <c r="B23" s="13">
        <f>SUM(B20:B22)</f>
        <v>74315170</v>
      </c>
      <c r="C23" s="31"/>
      <c r="D23" s="30"/>
      <c r="E23" s="32"/>
    </row>
  </sheetData>
  <mergeCells count="8">
    <mergeCell ref="A1:D1"/>
    <mergeCell ref="A2:B2"/>
    <mergeCell ref="C2:D2"/>
    <mergeCell ref="A18:B18"/>
    <mergeCell ref="A19:B19"/>
    <mergeCell ref="C19:D19"/>
    <mergeCell ref="B9:B10"/>
    <mergeCell ref="B11:B12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8월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user1</cp:lastModifiedBy>
  <cp:lastPrinted>2015-05-09T03:31:33Z</cp:lastPrinted>
  <dcterms:created xsi:type="dcterms:W3CDTF">2013-01-08T16:28:10Z</dcterms:created>
  <dcterms:modified xsi:type="dcterms:W3CDTF">2016-09-20T02:30:38Z</dcterms:modified>
</cp:coreProperties>
</file>