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4월" sheetId="25" r:id="rId1"/>
    <sheet name="Sheet1" sheetId="22" r:id="rId2"/>
  </sheets>
  <calcPr calcId="145621"/>
</workbook>
</file>

<file path=xl/calcChain.xml><?xml version="1.0" encoding="utf-8"?>
<calcChain xmlns="http://schemas.openxmlformats.org/spreadsheetml/2006/main">
  <c r="B23" i="25" l="1"/>
  <c r="D14" i="25"/>
  <c r="B6" i="25"/>
  <c r="D15" i="25" l="1"/>
</calcChain>
</file>

<file path=xl/sharedStrings.xml><?xml version="1.0" encoding="utf-8"?>
<sst xmlns="http://schemas.openxmlformats.org/spreadsheetml/2006/main" count="27" uniqueCount="27">
  <si>
    <t>학단협 회비</t>
    <phoneticPr fontId="2" type="noConversion"/>
  </si>
  <si>
    <t>학회발전기금</t>
    <phoneticPr fontId="3" type="noConversion"/>
  </si>
  <si>
    <t>수입</t>
    <phoneticPr fontId="2" type="noConversion"/>
  </si>
  <si>
    <t>이월금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</si>
  <si>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</si>
  <si>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</si>
  <si>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</si>
  <si>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관리비</t>
    <phoneticPr fontId="2" type="noConversion"/>
  </si>
  <si>
    <t>수입계</t>
    <phoneticPr fontId="2" type="noConversion"/>
  </si>
  <si>
    <t>공과금(전화,인터넷등)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</si>
  <si>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</si>
  <si>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</si>
  <si>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</si>
  <si>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홈페이지 관리비</t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</si>
  <si>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</si>
  <si>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</si>
  <si>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</si>
  <si>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2016년 4월 회계</t>
    <phoneticPr fontId="2" type="noConversion"/>
  </si>
  <si>
    <t>학회지발송비(109호)</t>
    <phoneticPr fontId="2" type="noConversion"/>
  </si>
  <si>
    <t>교통비환수</t>
    <phoneticPr fontId="2" type="noConversion"/>
  </si>
  <si>
    <t>단체지원비(강서양천민중의집)</t>
    <phoneticPr fontId="2" type="noConversion"/>
  </si>
  <si>
    <t>학술행사-인건비</t>
    <phoneticPr fontId="2" type="noConversion"/>
  </si>
  <si>
    <t>학술행사-발표토론비</t>
    <phoneticPr fontId="2" type="noConversion"/>
  </si>
  <si>
    <t>학술행사-택시비</t>
    <phoneticPr fontId="2" type="noConversion"/>
  </si>
  <si>
    <t>학술행사-웹포스터 제작비</t>
    <phoneticPr fontId="2" type="noConversion"/>
  </si>
  <si>
    <t>춘계학술대회
실제 총비용(3~4월)
: 1,158,600</t>
    <phoneticPr fontId="2" type="noConversion"/>
  </si>
  <si>
    <t>2016년 4월말 기준 기금상황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</si>
</sst>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0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6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4" xfId="0" applyNumberFormat="1" applyFont="1" applyFill="1" applyBorder="1" applyAlignment="1">
      <alignment horizontal="center" vertical="center"/>
    </xf>
    <xf numFmtId="176" fontId="4" fillId="3" borderId="17" xfId="0" applyNumberFormat="1" applyFont="1" applyFill="1" applyBorder="1">
      <alignment vertical="center"/>
    </xf>
    <xf numFmtId="176" fontId="8" fillId="0" borderId="13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8" xfId="0" applyNumberFormat="1" applyFont="1" applyFill="1" applyBorder="1">
      <alignment vertical="center"/>
    </xf>
    <xf numFmtId="41" fontId="0" fillId="0" borderId="1" xfId="1" applyFont="1" applyBorder="1">
      <alignment vertical="center"/>
    </xf>
    <xf numFmtId="3" fontId="0" fillId="0" borderId="0" xfId="0" applyNumberFormat="1">
      <alignment vertical="center"/>
    </xf>
    <xf numFmtId="176" fontId="8" fillId="0" borderId="14" xfId="0" applyNumberFormat="1" applyFont="1" applyBorder="1" applyAlignment="1">
      <alignment horizontal="center" vertical="center" wrapText="1"/>
    </xf>
    <xf numFmtId="176" fontId="4" fillId="0" borderId="17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41" fontId="0" fillId="0" borderId="19" xfId="1" applyFont="1" applyBorder="1">
      <alignment vertical="center"/>
    </xf>
    <xf numFmtId="41" fontId="0" fillId="0" borderId="20" xfId="1" applyFont="1" applyBorder="1">
      <alignment vertical="center"/>
    </xf>
    <xf numFmtId="41" fontId="0" fillId="0" borderId="11" xfId="1" applyFont="1" applyBorder="1">
      <alignment vertical="center"/>
    </xf>
    <xf numFmtId="0" fontId="11" fillId="0" borderId="21" xfId="0" applyFont="1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7" fillId="0" borderId="15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41" fontId="10" fillId="0" borderId="12" xfId="1" applyFont="1" applyBorder="1" applyAlignment="1">
      <alignment horizontal="center" vertical="center" wrapText="1"/>
    </xf>
    <xf numFmtId="41" fontId="12" fillId="0" borderId="13" xfId="1" applyFont="1" applyBorder="1" applyAlignment="1">
      <alignment horizontal="center" vertical="center"/>
    </xf>
    <xf numFmtId="41" fontId="12" fillId="0" borderId="14" xfId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zoomScale="120" zoomScaleNormal="120" workbookViewId="0">
      <selection sqref="A1:D1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4" ht="26.25" x14ac:dyDescent="0.3">
      <c r="A1" s="40" t="s">
        <v>17</v>
      </c>
      <c r="B1" s="40"/>
      <c r="C1" s="40"/>
      <c r="D1" s="40"/>
    </row>
    <row r="2" spans="1:4" x14ac:dyDescent="0.3">
      <c r="A2" s="41" t="s">
        <v>2</v>
      </c>
      <c r="B2" s="41"/>
      <c r="C2" s="41" t="s">
        <v>4</v>
      </c>
      <c r="D2" s="41"/>
    </row>
    <row r="3" spans="1:4" x14ac:dyDescent="0.3">
      <c r="A3" s="7" t="s">
        <v>5</v>
      </c>
      <c r="B3" s="9">
        <v>1505000</v>
      </c>
      <c r="C3" s="5" t="s">
        <v>6</v>
      </c>
      <c r="D3" s="1">
        <v>800000</v>
      </c>
    </row>
    <row r="4" spans="1:4" x14ac:dyDescent="0.3">
      <c r="A4" s="31" t="s">
        <v>3</v>
      </c>
      <c r="B4" s="1">
        <v>4314713</v>
      </c>
      <c r="C4" s="2" t="s">
        <v>7</v>
      </c>
      <c r="D4" s="1">
        <v>200000</v>
      </c>
    </row>
    <row r="5" spans="1:4" ht="17.25" thickBot="1" x14ac:dyDescent="0.35">
      <c r="A5" s="8" t="s">
        <v>19</v>
      </c>
      <c r="B5" s="4">
        <v>168400</v>
      </c>
      <c r="C5" s="2" t="s">
        <v>0</v>
      </c>
      <c r="D5" s="1">
        <v>70000</v>
      </c>
    </row>
    <row r="6" spans="1:4" ht="17.25" thickTop="1" x14ac:dyDescent="0.3">
      <c r="A6" s="16" t="s">
        <v>8</v>
      </c>
      <c r="B6" s="17">
        <f>SUM(B3:B5)</f>
        <v>5988113</v>
      </c>
      <c r="C6" s="2" t="s">
        <v>9</v>
      </c>
      <c r="D6" s="1">
        <v>27260</v>
      </c>
    </row>
    <row r="7" spans="1:4" x14ac:dyDescent="0.3">
      <c r="B7" s="3"/>
      <c r="C7" s="2" t="s">
        <v>13</v>
      </c>
      <c r="D7" s="1">
        <v>20000</v>
      </c>
    </row>
    <row r="8" spans="1:4" x14ac:dyDescent="0.3">
      <c r="B8" s="3"/>
      <c r="C8" s="2" t="s">
        <v>18</v>
      </c>
      <c r="D8" s="1">
        <v>219610</v>
      </c>
    </row>
    <row r="9" spans="1:4" ht="17.25" thickBot="1" x14ac:dyDescent="0.35">
      <c r="B9" s="3"/>
      <c r="C9" s="33" t="s">
        <v>20</v>
      </c>
      <c r="D9" s="22">
        <v>50000</v>
      </c>
    </row>
    <row r="10" spans="1:4" x14ac:dyDescent="0.3">
      <c r="B10" s="47" t="s">
        <v>25</v>
      </c>
      <c r="C10" s="37" t="s">
        <v>24</v>
      </c>
      <c r="D10" s="34">
        <v>110000</v>
      </c>
    </row>
    <row r="11" spans="1:4" x14ac:dyDescent="0.3">
      <c r="B11" s="48"/>
      <c r="C11" s="38" t="s">
        <v>23</v>
      </c>
      <c r="D11" s="35">
        <v>23900</v>
      </c>
    </row>
    <row r="12" spans="1:4" x14ac:dyDescent="0.3">
      <c r="B12" s="48"/>
      <c r="C12" s="38" t="s">
        <v>22</v>
      </c>
      <c r="D12" s="35">
        <v>659700</v>
      </c>
    </row>
    <row r="13" spans="1:4" ht="17.25" thickBot="1" x14ac:dyDescent="0.35">
      <c r="B13" s="49"/>
      <c r="C13" s="39" t="s">
        <v>21</v>
      </c>
      <c r="D13" s="36">
        <v>200000</v>
      </c>
    </row>
    <row r="14" spans="1:4" ht="17.25" thickBot="1" x14ac:dyDescent="0.35">
      <c r="B14" s="6"/>
      <c r="C14" s="18" t="s">
        <v>10</v>
      </c>
      <c r="D14" s="19">
        <f>SUM(D3:D13)</f>
        <v>2380470</v>
      </c>
    </row>
    <row r="15" spans="1:4" ht="17.25" thickTop="1" x14ac:dyDescent="0.3">
      <c r="B15" s="6"/>
      <c r="C15" s="20" t="s">
        <v>11</v>
      </c>
      <c r="D15" s="21">
        <f>SUM(B6-D14)</f>
        <v>3607643</v>
      </c>
    </row>
    <row r="17" spans="1:7" ht="17.25" thickBot="1" x14ac:dyDescent="0.35"/>
    <row r="18" spans="1:7" ht="17.25" thickBot="1" x14ac:dyDescent="0.35">
      <c r="A18" s="46" t="s">
        <v>26</v>
      </c>
      <c r="B18" s="42"/>
      <c r="C18" s="26"/>
      <c r="D18" s="26"/>
      <c r="E18" s="26"/>
    </row>
    <row r="19" spans="1:7" ht="17.25" thickBot="1" x14ac:dyDescent="0.35">
      <c r="A19" s="44" t="s">
        <v>14</v>
      </c>
      <c r="B19" s="43"/>
      <c r="C19" s="45"/>
      <c r="D19" s="45"/>
      <c r="E19" s="32"/>
    </row>
    <row r="20" spans="1:7" ht="34.5" customHeight="1" thickBot="1" x14ac:dyDescent="0.35">
      <c r="A20" s="14" t="s">
        <v>1</v>
      </c>
      <c r="B20" s="10">
        <v>5869600</v>
      </c>
      <c r="C20" s="27"/>
      <c r="E20" s="28"/>
      <c r="G20" s="23"/>
    </row>
    <row r="21" spans="1:7" ht="36.75" customHeight="1" thickBot="1" x14ac:dyDescent="0.35">
      <c r="A21" s="15" t="s">
        <v>12</v>
      </c>
      <c r="B21" s="11">
        <v>30000000</v>
      </c>
      <c r="C21" s="27"/>
      <c r="D21" s="28"/>
      <c r="E21" s="28"/>
    </row>
    <row r="22" spans="1:7" ht="27" customHeight="1" thickBot="1" x14ac:dyDescent="0.35">
      <c r="A22" s="24" t="s">
        <v>16</v>
      </c>
      <c r="B22" s="25">
        <v>38445570</v>
      </c>
      <c r="C22" s="27"/>
      <c r="D22" s="28"/>
      <c r="E22" s="28"/>
    </row>
    <row r="23" spans="1:7" ht="17.25" thickBot="1" x14ac:dyDescent="0.35">
      <c r="A23" s="12" t="s">
        <v>15</v>
      </c>
      <c r="B23" s="13">
        <f>SUM(B20:B22)</f>
        <v>74315170</v>
      </c>
      <c r="C23" s="29"/>
      <c r="D23" s="28"/>
      <c r="E23" s="30"/>
    </row>
  </sheetData>
  <mergeCells count="7">
    <mergeCell ref="A1:D1"/>
    <mergeCell ref="A2:B2"/>
    <mergeCell ref="C2:D2"/>
    <mergeCell ref="A18:B18"/>
    <mergeCell ref="A19:B19"/>
    <mergeCell ref="C19:D19"/>
    <mergeCell ref="B10:B13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4월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2016-05-08T17:16:18Z</dcterms:modified>
</cp:coreProperties>
</file>